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kandelaki\Desktop\GST ლაბ Opex ტენდერი 2022\"/>
    </mc:Choice>
  </mc:AlternateContent>
  <bookViews>
    <workbookView xWindow="-120" yWindow="-120" windowWidth="20736" windowHeight="11160" tabRatio="633"/>
  </bookViews>
  <sheets>
    <sheet name="დანართი 1 რეაქტივები" sheetId="1" r:id="rId1"/>
    <sheet name="დანართი N2 დამხმარე მოწყობილობა" sheetId="7" r:id="rId2"/>
    <sheet name="დან 3 სახარჯი მასალა" sheetId="6" r:id="rId3"/>
    <sheet name="დან 4 ჭურჭელი" sheetId="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6" i="1"/>
  <c r="H9" i="7" l="1"/>
  <c r="H4" i="7"/>
  <c r="H5" i="7"/>
  <c r="H6" i="7"/>
  <c r="H7" i="7"/>
  <c r="H8" i="7"/>
  <c r="H3" i="7"/>
  <c r="H3" i="6"/>
  <c r="H4" i="6"/>
  <c r="H5" i="6"/>
  <c r="H6" i="6"/>
  <c r="H7" i="6"/>
  <c r="H5" i="3"/>
  <c r="H4" i="3"/>
  <c r="H3" i="3"/>
  <c r="H8" i="6" l="1"/>
</calcChain>
</file>

<file path=xl/sharedStrings.xml><?xml version="1.0" encoding="utf-8"?>
<sst xmlns="http://schemas.openxmlformats.org/spreadsheetml/2006/main" count="220" uniqueCount="144">
  <si>
    <t>დასახელება</t>
  </si>
  <si>
    <t>სპეციფიკაცია</t>
  </si>
  <si>
    <t>განზომილება</t>
  </si>
  <si>
    <t>რაოდენობა</t>
  </si>
  <si>
    <t>ცალი</t>
  </si>
  <si>
    <t>საკალიბრაციო ტაბლეტები</t>
  </si>
  <si>
    <t>ნიტრატის განსასაზღვრი რეაქტივების ნაკრები</t>
  </si>
  <si>
    <t xml:space="preserve">განზომილება </t>
  </si>
  <si>
    <t xml:space="preserve"> რაოდენობა</t>
  </si>
  <si>
    <t>ჟანგბადის ქიმიური მოხმარების განსასაზღვრი რეაქტივების ნაკრები</t>
  </si>
  <si>
    <t>საერთო აზოტის განსასაზღვრი რეაქტივების ნაკრები</t>
  </si>
  <si>
    <t>საერთო ფოსფორის განსასაზღვრი რეაქტივების ნაკრები</t>
  </si>
  <si>
    <t>კალას სტანდარტული ხსნარი 1000 მგ/ლ</t>
  </si>
  <si>
    <t>პიპეტის თავაკები 100-1000 მკლ</t>
  </si>
  <si>
    <t>ბოროსილიკატური მინაბოჭკოვანი ფილტრი</t>
  </si>
  <si>
    <t>სადეზინფექციო სველი ხელსახოცი</t>
  </si>
  <si>
    <t>რესპირატორი</t>
  </si>
  <si>
    <t>ელექტროგამტარობის დასაკალიბრებელი ხსნარი</t>
  </si>
  <si>
    <t>№</t>
  </si>
  <si>
    <t>ბოროსილიკატური ბოჭკოვანი მინა, მდგრადი უმეტესი  ორგანული და არაორგენული გამხსნელების მიმართ, MN 85/90 BF(binder-free) ტიპის შესაბამისი; 0.45 - 1.2 µm ფორის დიამეტრით, მასა 50-100 გ/მ2-მდე ; ფილტრის დიამეტრი 50 მმ; 100 ცალიანი შეფუთვა.</t>
  </si>
  <si>
    <t>ბუფერული ხსნარი PH=7.01 500 მლ</t>
  </si>
  <si>
    <t xml:space="preserve">ნესლერის რეაქტივი </t>
  </si>
  <si>
    <t>რეაქტივი, ჟანგბადის ბიოქიმიური მოხმარების განსასაზღვრი აპარატურის დასაკალიბრებლად, 10 ცალიანი შეფუთვა; WTW Oxitop®PM 209333</t>
  </si>
  <si>
    <t>აითმის კოდი</t>
  </si>
  <si>
    <t>Q05A-30199</t>
  </si>
  <si>
    <t>Q05A-25747</t>
  </si>
  <si>
    <t>Q05A-46141</t>
  </si>
  <si>
    <t>Q05A-46131</t>
  </si>
  <si>
    <t>Q05A-46132</t>
  </si>
  <si>
    <t>Q05A-48080</t>
  </si>
  <si>
    <t>Q05A-47609</t>
  </si>
  <si>
    <t>Q05A-42501</t>
  </si>
  <si>
    <t>Q05A-42499</t>
  </si>
  <si>
    <t>Q05A-45249</t>
  </si>
  <si>
    <t>Q05A-27897</t>
  </si>
  <si>
    <t>Q05A-50588</t>
  </si>
  <si>
    <t>Q05A-25744</t>
  </si>
  <si>
    <t>N11A-14069</t>
  </si>
  <si>
    <t>Q05A-45310</t>
  </si>
  <si>
    <t>Q06A-50267</t>
  </si>
  <si>
    <t>N00A-47600</t>
  </si>
  <si>
    <t>Q05A-53753</t>
  </si>
  <si>
    <t>ნატრიუმის ქლორიდის სტანდარტული ხსნარი +25 °C- ზე 1000 μS/cm ელექტროგამტარობით; ხსნარის მოცულობა 500მლ; სერთიფიკატით.</t>
  </si>
  <si>
    <t>კალიუმის ტეტრაიოდვერცხლისწყლისა და კალიუმის ჰიდროქსიდის ხსნარი; ამიაკის და ამონიუმის ნაერთების რაოდენობრივი განსაზღვრისათვის. მოცულობა 500 მლ. სერთიფიკატით.</t>
  </si>
  <si>
    <t xml:space="preserve"> სერთიფიკატით</t>
  </si>
  <si>
    <t>დიაპაზონი 20 - 1500 მგ/ლ; HACH  LANGE- TNT 822(25 ტესტი)</t>
  </si>
  <si>
    <t>დიაპაზონი 5-40 მგ/ლ TN ;  HACH  LANGE- LCK  238 (25 ტესტი)</t>
  </si>
  <si>
    <t>დიაპაზონი 0.23-13.5 მგ/ლ NO3-N;  HACH  LANGE- LCK 339 (25 ტესტი)</t>
  </si>
  <si>
    <t>დიაპაზონი 0.5-5 მგ/ლ PO4-P; HACH  LANGE- LCK 348 (25 ტესტი)</t>
  </si>
  <si>
    <t>გახსნილი 10 % მარილმჟავაში; განკუთვნილი ICP-OES -თვის; სერთიფიკატით; ხსნარის მოცულობა 100 მლ.</t>
  </si>
  <si>
    <t>pH-ის ელექტროდის დასაკალიბრებლად;  სერთიფიკატით</t>
  </si>
  <si>
    <t>ანტისეპტიკური და სადეზინფექციო ხსნარით გაჟღენთილი სველი ხელსახოცები,ხელების,ზედაპირების დეზინფექციისათვის,ანტიალერგიული;  კონტეინერით, 100 ცალიანი შეფუთვით.</t>
  </si>
  <si>
    <t>საერთო ფოსფორი (სტანდარტული ნიმუში)</t>
  </si>
  <si>
    <t>Q05A-30186</t>
  </si>
  <si>
    <t>დიაპაზონი 0 - 150 მგ/ლ; HACH  LANGE - LCI 500(25 ტესტი)</t>
  </si>
  <si>
    <t>ციანიდების განსასაზღვრი რეაქტივების ნაკრები</t>
  </si>
  <si>
    <t xml:space="preserve">მაგნიუმის ქლორიდი </t>
  </si>
  <si>
    <t>Q05A-25771</t>
  </si>
  <si>
    <t>Q05A-25766</t>
  </si>
  <si>
    <t xml:space="preserve">სადისტილაციო მილაკები </t>
  </si>
  <si>
    <t>დასაპრესი მოწყობილობა</t>
  </si>
  <si>
    <t xml:space="preserve">ფორმალდეჰიდის განსასაზღვრი რეაქტივების ნაკრები </t>
  </si>
  <si>
    <t>Q05A-50585</t>
  </si>
  <si>
    <t xml:space="preserve">ფორმალდეჰიდის სტანდარტული ხსნარი </t>
  </si>
  <si>
    <t>Q05A-50579</t>
  </si>
  <si>
    <t xml:space="preserve">ფენოლების განსასაზღვრი რეაქტივების ნაკრები </t>
  </si>
  <si>
    <t>Q05A-50586</t>
  </si>
  <si>
    <t>ფენოლის სტანდარტი,100 მკგ/მლ</t>
  </si>
  <si>
    <t>Q05A-50580</t>
  </si>
  <si>
    <t xml:space="preserve">სულფიდების განსასაზღვრი რეაქტივების ნაკრები </t>
  </si>
  <si>
    <t>Q05A-50587</t>
  </si>
  <si>
    <t>სულფიდების სტანდარტული ხსნარი</t>
  </si>
  <si>
    <t>Q05A-50569</t>
  </si>
  <si>
    <t>თერმორეაქტორის ადაპტერი</t>
  </si>
  <si>
    <t>ბუფერული ხსნარი PH=10.01</t>
  </si>
  <si>
    <t>Q05A-50572</t>
  </si>
  <si>
    <t>ეთილის სპირტი   5 ლ</t>
  </si>
  <si>
    <t>Q05A-30138</t>
  </si>
  <si>
    <t>ეთილის სპირტი  96%;  მოცულობა 5 ლ</t>
  </si>
  <si>
    <t>1-16 მგ/ლ TN -ის განსასაზღვრი  რეაქტივების ნაკრები;  HACH  LANGE- LCK 138 (25 ტესტი)</t>
  </si>
  <si>
    <t>ფოსფატის სტანდარტული ხსნარი, 100 მგ/ლ PO4 კონც-ის; ანალიზის სერთიფიკატით; მოცულობა 100 მლ; Hach 1436832</t>
  </si>
  <si>
    <t xml:space="preserve">ლითიუმის ელემენტი Li-Mn battery; CR2430; ჟანგბადის ბიოქიმიური მოხმარების გამზომი მოწყობილობა "WTW OxiTop ® Control OC 100, OxiTop®-C  გამზომი თავაკთან  შესაბამისობაში მყოფი;  WTW type Batt/OxiTop;  WTW 209012 ; ძაბვა - 3v(ვოლტი).
</t>
  </si>
  <si>
    <t>Q05A-50296</t>
  </si>
  <si>
    <t>ჟბმ გამზომი თავაკის ელემენტი</t>
  </si>
  <si>
    <t>რესპირატორული ნიღაბი ინტეგრირებული ფილტრებით, ორგანული და არაორგანული გაზებისა და ორთქლისაგან, ასევე მავნე ნივთირებების თხევადი და მყარი ნაწილაკებისაგან დამცავი საშუალება.</t>
  </si>
  <si>
    <t>Q05A-45271</t>
  </si>
  <si>
    <t>პიპეტის თავაკები 500-5000 მკლ</t>
  </si>
  <si>
    <t>დიაპაზონი: 0.01 - 0.6 მგ/ლ CN¯;  HACH  LANGE-LCK 315( 25 ტესტი)</t>
  </si>
  <si>
    <t>დიაპაზონი: 0.002-0.2 მგ/ლ; HACH 2243900 (100 ტესტი)</t>
  </si>
  <si>
    <t>დიაპაზონი 0.1- 2 მგ/ლ S²¯; LCK 653 (25 ტესტი).</t>
  </si>
  <si>
    <t xml:space="preserve">16 მმ-დან 13 მმ-მდე გადამყვანი თერმორეაქტორის  ადაპტერი, განკუთვნილი DRB 200-თვის; HACH -  LZT144 </t>
  </si>
  <si>
    <t>4- ამინობენზენ სულფონამიდი, 100 გრ</t>
  </si>
  <si>
    <t>Q05A-42384</t>
  </si>
  <si>
    <t>N-(1-ნაფტილ)- 1.2- დიამინოეთანდიჰიდროქლორიდი 25 გრ</t>
  </si>
  <si>
    <t>Q05A-30196</t>
  </si>
  <si>
    <t>განკუთვნილი 50 მლ-იანი ბიურეტისთვის; ჯაგრისის სიგრძე 70 სმ; დიამეტრი 1.5 სმ.</t>
  </si>
  <si>
    <t>ქიმიურად სუფთა  C12H16Cl2N2; სერთიფიკატით.</t>
  </si>
  <si>
    <t xml:space="preserve">ქიმიურად სუფთა H₂NC₆H₄SO₂NH₂; სერთიფიკატით.
</t>
  </si>
  <si>
    <t> ჯაგრისი სინჯარისთვის</t>
  </si>
  <si>
    <t xml:space="preserve">Q05A-23328 </t>
  </si>
  <si>
    <t xml:space="preserve">
HACH A17517 (50 ცალიანი შეფუთვა)</t>
  </si>
  <si>
    <t>იონური ქრომატოგრაფიისთვის; 1000 მგ/ლ კონცენტრაციიის; გახსნილი 1% NaOH-ში; ანალიზის სერთიფიკატით; მოცულობა 100 მლ.</t>
  </si>
  <si>
    <t>Q05A-61570</t>
  </si>
  <si>
    <t>Q05A-61571</t>
  </si>
  <si>
    <t>Q02A-61572</t>
  </si>
  <si>
    <t>Q02A-61573</t>
  </si>
  <si>
    <t xml:space="preserve">სადისტილაციო მილაკების დასაპრესი მოწყობილობა;  HACH- 17023L </t>
  </si>
  <si>
    <t>დიაპაზონი: 0.01- 1 მგ/ლ CH₂O; HACH LANGE- LCS325 (24 ტესტი).</t>
  </si>
  <si>
    <t>1000 მკგ/მლ კონც -ის,გახსნილი წყალში; იონური ქრომატოგრაფიისთვის; ანალიზის სერთიფიკატით; მოცულობა 100 მლ.</t>
  </si>
  <si>
    <t>გახსნილი წყალში; ანალიზის სერთიფიკატით; მოცულობა 100 მლ.</t>
  </si>
  <si>
    <t xml:space="preserve">გამყოფი ძაბრი </t>
  </si>
  <si>
    <t>Q05A-50555</t>
  </si>
  <si>
    <t>მაგნიუმის ქლორიდის ჰექსაჰიდრატი; ქიმიურად სუფთა ≥99 %; რაოდენობა 100 გრ.</t>
  </si>
  <si>
    <t>ICP-OES (Wavecal) საკალიბრო ხსნარი 500 მლ</t>
  </si>
  <si>
    <t>იონური ქრომატოგრაფიისთვის; 1000 მგ/ლ CN¯- ის კონცენტრაციის; ანალიზის სერთიფიკატით. 100 მლ</t>
  </si>
  <si>
    <t>1000 მგ/ლ ამონიუმის აზოტის კონცენტრაციის;  სერთიფიკატით;       100 მლ</t>
  </si>
  <si>
    <t>ამონიუმის სტანდარტული ნუმუში</t>
  </si>
  <si>
    <t xml:space="preserve"> ციანიდის სტანდარტული ნიმუში  </t>
  </si>
  <si>
    <t xml:space="preserve">ნიტრატის სტანდარტული ნუმუში  </t>
  </si>
  <si>
    <t>1000 მგ/ლ ნიტრატის აზოტის კონცენტრაციის;  სერთიფიკატით.       100 მლ</t>
  </si>
  <si>
    <t xml:space="preserve">ნიტრიტის სტანდარტული ნუმუში  </t>
  </si>
  <si>
    <t>1000 მგ/ლ ნიტრიტის აზოტის კონცენტრაციის;  სერთიფიკატით;       100 მლ</t>
  </si>
  <si>
    <t>Q05A-27796</t>
  </si>
  <si>
    <t xml:space="preserve">ჟანგბადის ქიმიური მოხმარების სტანდარტული ნუმუში   </t>
  </si>
  <si>
    <t>800 მგ/ლ კალიუმის ჰიდროფტალატის  ხსნარი;  სერთიფიკატით;      200 მლ</t>
  </si>
  <si>
    <t xml:space="preserve">მულტიელემენტური სტანდარტული ნუმუში  </t>
  </si>
  <si>
    <t>100 მგ/ლ , 5 % აზოტმჟავაში გახსნილი Pb,Cd, Cr, Fe,Cu,Ni, Zn,As მეტალების შემცველობით; სერთიფიკატით. 100 მლ</t>
  </si>
  <si>
    <t>მინის კიუვეტი</t>
  </si>
  <si>
    <t>Q01A-51130</t>
  </si>
  <si>
    <t xml:space="preserve">მიკროპიპეტი </t>
  </si>
  <si>
    <t>Q03A-60887</t>
  </si>
  <si>
    <t xml:space="preserve">500-5000 µl ავტომატური პიპეტი სითხეების სწრაფი და ზუსტი  დოზირებისათვის; ერთარხიანი; 0.5 მლ -დან  5 მლ- მდე  მოცულობის გაზომვის ფუნქციით, სიზუსტე ±2.4–0.6%;  სრულად ავტოკლავირებადი; დამცავი ფილტრით; </t>
  </si>
  <si>
    <t>გამყოფი ძაბრი, ბოროსილიკატური მინის; კონუსური ფორმის, პოლიტეფრეფტორეთითენის (PTFE ) ჩამკეტით და პლასმასის თავსახურით; მოცულობა 500 მლ.</t>
  </si>
  <si>
    <t>სპექტროფოტომეტრის კიუვეტა, მინის, კვადრატული ფორმის,მოცულობა 25 მლ; თავსახურით; 25.4 მმ ოპტიკური შრის სისქით; შეფუთვაში 2 ცალი (წყვილი), Hach 2612602</t>
  </si>
  <si>
    <t xml:space="preserve">ერთ ფასი ლარი დღგ-ს ჩთ </t>
  </si>
  <si>
    <t xml:space="preserve">სულ ფასი ლარი დღგ-ს ჩთ </t>
  </si>
  <si>
    <t>კოდი/ლინკი</t>
  </si>
  <si>
    <t>შენიშვნა</t>
  </si>
  <si>
    <t>დანართი N 4 ლაბორატორიული ჭურჭელი</t>
  </si>
  <si>
    <r>
      <rPr>
        <sz val="9"/>
        <color theme="1"/>
        <rFont val="Sylfaen"/>
        <family val="1"/>
      </rPr>
      <t>გამჭვირვალე PP; ავტოკლავირებადი, არასტერილური; ფილტრის გარეშე;</t>
    </r>
    <r>
      <rPr>
        <sz val="9"/>
        <rFont val="Sylfaen"/>
        <family val="1"/>
      </rPr>
      <t xml:space="preserve">  500-5000 მკლ პიპეტთან შესაბამისობაში მყოფი; 250 ცალიანი შეფუთვით; სიგრძე 160 მმ.</t>
    </r>
    <r>
      <rPr>
        <sz val="9"/>
        <color rgb="FFFF0000"/>
        <rFont val="Sylfaen"/>
        <family val="1"/>
      </rPr>
      <t xml:space="preserve">
</t>
    </r>
  </si>
  <si>
    <r>
      <t xml:space="preserve">გამჭვირვალე PP; ავტოკლავირებადი, არასტერილური; ფილტრიანი; </t>
    </r>
    <r>
      <rPr>
        <sz val="9"/>
        <rFont val="Sylfaen"/>
        <family val="1"/>
      </rPr>
      <t xml:space="preserve"> Eppendorf research plus , ES-1000 </t>
    </r>
    <r>
      <rPr>
        <sz val="9"/>
        <color theme="1"/>
        <rFont val="Sylfaen"/>
        <family val="1"/>
      </rPr>
      <t>მოდელთან შესაბამისობაში მყოფი; ყუთით, 960 ცალიანი შეფუთვა.</t>
    </r>
  </si>
  <si>
    <t>დანართი N3 - სახარჯი მასალა</t>
  </si>
  <si>
    <t>დანართი N2 დამხმარე მოწყობილობა</t>
  </si>
  <si>
    <t>დანართი 1 ქიმიური რეაქტივები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</si>
</sst>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charset val="134"/>
      <scheme val="minor"/>
    </font>
    <font>
      <sz val="11"/>
      <name val="Sylfaen"/>
      <family val="1"/>
    </font>
    <font>
      <sz val="10"/>
      <name val="Arial"/>
      <family val="2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Sylfaen"/>
      <family val="1"/>
    </font>
    <font>
      <sz val="11"/>
      <color rgb="FF000000"/>
      <name val="Sylfaen"/>
      <family val="1"/>
    </font>
    <font>
      <sz val="11"/>
      <color rgb="FF212121"/>
      <name val="Sylfaen"/>
      <family val="1"/>
    </font>
    <font>
      <sz val="11"/>
      <color rgb="FF333333"/>
      <name val="Sylfaen"/>
      <family val="1"/>
    </font>
    <font>
      <b/>
      <sz val="10"/>
      <name val="Sylfaen"/>
      <family val="1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9"/>
      <color rgb="FF000000"/>
      <name val="Sylfaen"/>
      <family val="1"/>
    </font>
    <font>
      <b/>
      <sz val="9"/>
      <name val="Sylfaen"/>
      <family val="1"/>
    </font>
    <font>
      <sz val="9"/>
      <color rgb="FF000000"/>
      <name val="Sylfaen"/>
      <family val="1"/>
    </font>
    <font>
      <sz val="9"/>
      <color rgb="FFFF0000"/>
      <name val="Sylfaen"/>
      <family val="1"/>
    </font>
    <font>
      <sz val="9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9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49" fontId="13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left" vertical="center" wrapText="1"/>
    </xf>
    <xf numFmtId="0" fontId="16" fillId="2" borderId="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16" fillId="3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</cellXfs>
  <cellStyles count="10">
    <cellStyle name="Hyperlink" xfId="9" builtinId="8"/>
    <cellStyle name="Normal" xfId="0" builtinId="0"/>
    <cellStyle name="Normal 10" xfId="6"/>
    <cellStyle name="Normal 13" xfId="7"/>
    <cellStyle name="Normal 14" xfId="8"/>
    <cellStyle name="Normal 2" xfId="1"/>
    <cellStyle name="Normal 4" xfId="2"/>
    <cellStyle name="Normal 5" xfId="3"/>
    <cellStyle name="Normal 7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2406</xdr:colOff>
          <xdr:row>28</xdr:row>
          <xdr:rowOff>623236</xdr:rowOff>
        </xdr:from>
        <xdr:to>
          <xdr:col>7</xdr:col>
          <xdr:colOff>223386</xdr:colOff>
          <xdr:row>29</xdr:row>
          <xdr:rowOff>169645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ubchem.ncbi.nlm.nih.gov/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8"/>
  <sheetViews>
    <sheetView tabSelected="1" topLeftCell="B4" zoomScale="95" zoomScaleNormal="95" zoomScaleSheetLayoutView="100" workbookViewId="0">
      <selection activeCell="C9" sqref="C9"/>
    </sheetView>
  </sheetViews>
  <sheetFormatPr defaultColWidth="9" defaultRowHeight="14.4"/>
  <cols>
    <col min="1" max="1" width="4.77734375" style="8" customWidth="1"/>
    <col min="2" max="2" width="17.77734375" style="8" customWidth="1"/>
    <col min="3" max="3" width="56.88671875" style="9" customWidth="1"/>
    <col min="4" max="4" width="65.5546875" style="7" customWidth="1"/>
    <col min="5" max="5" width="14.77734375" style="7" customWidth="1"/>
    <col min="6" max="7" width="13.109375" style="8" customWidth="1"/>
    <col min="8" max="8" width="14.21875" style="7" customWidth="1"/>
    <col min="9" max="9" width="14" style="7" customWidth="1"/>
    <col min="10" max="10" width="11" style="7" customWidth="1"/>
    <col min="11" max="16373" width="8.77734375" style="7"/>
    <col min="16374" max="16384" width="9" style="7"/>
  </cols>
  <sheetData>
    <row r="1" spans="1:10" hidden="1"/>
    <row r="2" spans="1:10" hidden="1"/>
    <row r="3" spans="1:10" hidden="1"/>
    <row r="4" spans="1:10" ht="33" customHeight="1">
      <c r="A4" s="89" t="s">
        <v>143</v>
      </c>
      <c r="B4" s="90"/>
      <c r="C4" s="90"/>
      <c r="D4" s="90"/>
      <c r="E4" s="90"/>
      <c r="F4" s="91"/>
      <c r="G4" s="36"/>
    </row>
    <row r="5" spans="1:10" ht="36" customHeight="1">
      <c r="A5" s="5" t="s">
        <v>18</v>
      </c>
      <c r="B5" s="11" t="s">
        <v>23</v>
      </c>
      <c r="C5" s="10" t="s">
        <v>0</v>
      </c>
      <c r="D5" s="5" t="s">
        <v>1</v>
      </c>
      <c r="E5" s="3" t="s">
        <v>2</v>
      </c>
      <c r="F5" s="3" t="s">
        <v>3</v>
      </c>
      <c r="G5" s="43" t="s">
        <v>134</v>
      </c>
      <c r="H5" s="37" t="s">
        <v>135</v>
      </c>
      <c r="I5" s="37" t="s">
        <v>136</v>
      </c>
      <c r="J5" s="37" t="s">
        <v>137</v>
      </c>
    </row>
    <row r="6" spans="1:10" ht="36.75" customHeight="1">
      <c r="A6" s="1">
        <v>1</v>
      </c>
      <c r="B6" s="2" t="s">
        <v>24</v>
      </c>
      <c r="C6" s="9" t="s">
        <v>20</v>
      </c>
      <c r="D6" s="4" t="s">
        <v>50</v>
      </c>
      <c r="E6" s="1" t="s">
        <v>4</v>
      </c>
      <c r="F6" s="1">
        <v>1</v>
      </c>
      <c r="G6" s="1"/>
      <c r="H6" s="87">
        <f>G6*F6</f>
        <v>0</v>
      </c>
      <c r="I6" s="22"/>
      <c r="J6" s="87"/>
    </row>
    <row r="7" spans="1:10" ht="34.5" customHeight="1">
      <c r="A7" s="1">
        <v>2</v>
      </c>
      <c r="B7" s="13" t="s">
        <v>75</v>
      </c>
      <c r="C7" s="12" t="s">
        <v>74</v>
      </c>
      <c r="D7" s="4" t="s">
        <v>50</v>
      </c>
      <c r="E7" s="1" t="s">
        <v>4</v>
      </c>
      <c r="F7" s="1">
        <v>1</v>
      </c>
      <c r="G7" s="1"/>
      <c r="H7" s="87">
        <f t="shared" ref="H7:H36" si="0">G7*F7</f>
        <v>0</v>
      </c>
      <c r="I7" s="22"/>
      <c r="J7" s="87"/>
    </row>
    <row r="8" spans="1:10" ht="32.25" customHeight="1">
      <c r="A8" s="1">
        <v>3</v>
      </c>
      <c r="B8" s="15" t="s">
        <v>25</v>
      </c>
      <c r="C8" s="14" t="s">
        <v>113</v>
      </c>
      <c r="D8" s="14" t="s">
        <v>44</v>
      </c>
      <c r="E8" s="2" t="s">
        <v>4</v>
      </c>
      <c r="F8" s="1">
        <v>1</v>
      </c>
      <c r="G8" s="1"/>
      <c r="H8" s="87">
        <f t="shared" si="0"/>
        <v>0</v>
      </c>
      <c r="I8" s="22"/>
      <c r="J8" s="87"/>
    </row>
    <row r="9" spans="1:10" ht="51.45" customHeight="1">
      <c r="A9" s="1">
        <v>4</v>
      </c>
      <c r="B9" s="16" t="s">
        <v>26</v>
      </c>
      <c r="C9" s="4" t="s">
        <v>5</v>
      </c>
      <c r="D9" s="4" t="s">
        <v>22</v>
      </c>
      <c r="E9" s="2" t="s">
        <v>4</v>
      </c>
      <c r="F9" s="1">
        <v>3</v>
      </c>
      <c r="G9" s="1"/>
      <c r="H9" s="87">
        <f t="shared" si="0"/>
        <v>0</v>
      </c>
      <c r="I9" s="22"/>
      <c r="J9" s="87"/>
    </row>
    <row r="10" spans="1:10" ht="34.5" customHeight="1">
      <c r="A10" s="1">
        <v>5</v>
      </c>
      <c r="B10" s="1" t="s">
        <v>27</v>
      </c>
      <c r="C10" s="4" t="s">
        <v>9</v>
      </c>
      <c r="D10" s="4" t="s">
        <v>45</v>
      </c>
      <c r="E10" s="2" t="s">
        <v>4</v>
      </c>
      <c r="F10" s="1">
        <v>35</v>
      </c>
      <c r="G10" s="1"/>
      <c r="H10" s="87">
        <f t="shared" si="0"/>
        <v>0</v>
      </c>
      <c r="I10" s="22"/>
      <c r="J10" s="87"/>
    </row>
    <row r="11" spans="1:10" ht="40.5" customHeight="1">
      <c r="A11" s="1">
        <v>6</v>
      </c>
      <c r="B11" s="1" t="s">
        <v>27</v>
      </c>
      <c r="C11" s="4" t="s">
        <v>9</v>
      </c>
      <c r="D11" s="4" t="s">
        <v>54</v>
      </c>
      <c r="E11" s="2" t="s">
        <v>4</v>
      </c>
      <c r="F11" s="1">
        <v>5</v>
      </c>
      <c r="G11" s="1"/>
      <c r="H11" s="87">
        <f t="shared" si="0"/>
        <v>0</v>
      </c>
      <c r="I11" s="22"/>
      <c r="J11" s="87"/>
    </row>
    <row r="12" spans="1:10" ht="37.5" customHeight="1">
      <c r="A12" s="1">
        <v>7</v>
      </c>
      <c r="B12" s="1" t="s">
        <v>28</v>
      </c>
      <c r="C12" s="4" t="s">
        <v>10</v>
      </c>
      <c r="D12" s="4" t="s">
        <v>79</v>
      </c>
      <c r="E12" s="2" t="s">
        <v>4</v>
      </c>
      <c r="F12" s="1">
        <v>3</v>
      </c>
      <c r="G12" s="1"/>
      <c r="H12" s="87">
        <f t="shared" si="0"/>
        <v>0</v>
      </c>
      <c r="I12" s="22"/>
      <c r="J12" s="87"/>
    </row>
    <row r="13" spans="1:10" ht="39.75" customHeight="1">
      <c r="A13" s="1">
        <v>8</v>
      </c>
      <c r="B13" s="1" t="s">
        <v>28</v>
      </c>
      <c r="C13" s="4" t="s">
        <v>10</v>
      </c>
      <c r="D13" s="4" t="s">
        <v>46</v>
      </c>
      <c r="E13" s="2" t="s">
        <v>4</v>
      </c>
      <c r="F13" s="1">
        <v>40</v>
      </c>
      <c r="G13" s="1"/>
      <c r="H13" s="87">
        <f t="shared" si="0"/>
        <v>0</v>
      </c>
      <c r="I13" s="22"/>
      <c r="J13" s="87"/>
    </row>
    <row r="14" spans="1:10" ht="40.5" customHeight="1">
      <c r="A14" s="1">
        <v>9</v>
      </c>
      <c r="B14" s="1" t="s">
        <v>29</v>
      </c>
      <c r="C14" s="4" t="s">
        <v>6</v>
      </c>
      <c r="D14" s="4" t="s">
        <v>47</v>
      </c>
      <c r="E14" s="2" t="s">
        <v>4</v>
      </c>
      <c r="F14" s="1">
        <v>8</v>
      </c>
      <c r="G14" s="1"/>
      <c r="H14" s="87">
        <f t="shared" si="0"/>
        <v>0</v>
      </c>
      <c r="I14" s="22"/>
      <c r="J14" s="87"/>
    </row>
    <row r="15" spans="1:10" ht="36.75" customHeight="1">
      <c r="A15" s="1">
        <v>10</v>
      </c>
      <c r="B15" s="1" t="s">
        <v>30</v>
      </c>
      <c r="C15" s="4" t="s">
        <v>11</v>
      </c>
      <c r="D15" s="4" t="s">
        <v>48</v>
      </c>
      <c r="E15" s="2" t="s">
        <v>4</v>
      </c>
      <c r="F15" s="2">
        <v>26</v>
      </c>
      <c r="G15" s="2"/>
      <c r="H15" s="87">
        <f t="shared" si="0"/>
        <v>0</v>
      </c>
      <c r="I15" s="22"/>
      <c r="J15" s="87"/>
    </row>
    <row r="16" spans="1:10" ht="36.75" customHeight="1">
      <c r="A16" s="1">
        <v>11</v>
      </c>
      <c r="B16" s="19" t="s">
        <v>58</v>
      </c>
      <c r="C16" s="17" t="s">
        <v>117</v>
      </c>
      <c r="D16" s="18" t="s">
        <v>114</v>
      </c>
      <c r="E16" s="2" t="s">
        <v>4</v>
      </c>
      <c r="F16" s="2">
        <v>1</v>
      </c>
      <c r="G16" s="2"/>
      <c r="H16" s="87">
        <f t="shared" si="0"/>
        <v>0</v>
      </c>
      <c r="I16" s="22"/>
      <c r="J16" s="87"/>
    </row>
    <row r="17" spans="1:10" ht="36.75" customHeight="1">
      <c r="A17" s="1">
        <v>12</v>
      </c>
      <c r="B17" s="19" t="s">
        <v>57</v>
      </c>
      <c r="C17" s="20" t="s">
        <v>55</v>
      </c>
      <c r="D17" s="4" t="s">
        <v>87</v>
      </c>
      <c r="E17" s="2" t="s">
        <v>4</v>
      </c>
      <c r="F17" s="2">
        <v>2</v>
      </c>
      <c r="G17" s="2"/>
      <c r="H17" s="87">
        <f t="shared" si="0"/>
        <v>0</v>
      </c>
      <c r="I17" s="22"/>
      <c r="J17" s="87"/>
    </row>
    <row r="18" spans="1:10" ht="36.75" customHeight="1">
      <c r="A18" s="1">
        <v>13</v>
      </c>
      <c r="B18" s="15" t="s">
        <v>102</v>
      </c>
      <c r="C18" s="20" t="s">
        <v>56</v>
      </c>
      <c r="D18" s="4" t="s">
        <v>112</v>
      </c>
      <c r="E18" s="2" t="s">
        <v>4</v>
      </c>
      <c r="F18" s="2">
        <v>1</v>
      </c>
      <c r="G18" s="2"/>
      <c r="H18" s="87">
        <f t="shared" si="0"/>
        <v>0</v>
      </c>
      <c r="I18" s="22"/>
      <c r="J18" s="87"/>
    </row>
    <row r="19" spans="1:10" ht="36.75" customHeight="1">
      <c r="A19" s="1">
        <v>14</v>
      </c>
      <c r="B19" s="19" t="s">
        <v>62</v>
      </c>
      <c r="C19" s="20" t="s">
        <v>61</v>
      </c>
      <c r="D19" s="4" t="s">
        <v>107</v>
      </c>
      <c r="E19" s="2" t="s">
        <v>4</v>
      </c>
      <c r="F19" s="2">
        <v>2</v>
      </c>
      <c r="G19" s="2"/>
      <c r="H19" s="87">
        <f t="shared" si="0"/>
        <v>0</v>
      </c>
      <c r="I19" s="22"/>
      <c r="J19" s="87"/>
    </row>
    <row r="20" spans="1:10" ht="57.75" customHeight="1">
      <c r="A20" s="1">
        <v>15</v>
      </c>
      <c r="B20" s="19" t="s">
        <v>64</v>
      </c>
      <c r="C20" s="20" t="s">
        <v>63</v>
      </c>
      <c r="D20" s="21" t="s">
        <v>108</v>
      </c>
      <c r="E20" s="2" t="s">
        <v>4</v>
      </c>
      <c r="F20" s="2">
        <v>1</v>
      </c>
      <c r="G20" s="2"/>
      <c r="H20" s="87">
        <f t="shared" si="0"/>
        <v>0</v>
      </c>
      <c r="I20" s="22"/>
      <c r="J20" s="87"/>
    </row>
    <row r="21" spans="1:10" ht="36.75" customHeight="1">
      <c r="A21" s="1">
        <v>16</v>
      </c>
      <c r="B21" s="19" t="s">
        <v>66</v>
      </c>
      <c r="C21" s="20" t="s">
        <v>65</v>
      </c>
      <c r="D21" s="4" t="s">
        <v>88</v>
      </c>
      <c r="E21" s="2" t="s">
        <v>4</v>
      </c>
      <c r="F21" s="2">
        <v>1</v>
      </c>
      <c r="G21" s="2"/>
      <c r="H21" s="87">
        <f t="shared" si="0"/>
        <v>0</v>
      </c>
      <c r="I21" s="22"/>
      <c r="J21" s="87"/>
    </row>
    <row r="22" spans="1:10" ht="35.25" customHeight="1">
      <c r="A22" s="1">
        <v>17</v>
      </c>
      <c r="B22" s="19" t="s">
        <v>68</v>
      </c>
      <c r="C22" s="20" t="s">
        <v>67</v>
      </c>
      <c r="D22" s="4" t="s">
        <v>109</v>
      </c>
      <c r="E22" s="2" t="s">
        <v>4</v>
      </c>
      <c r="F22" s="2">
        <v>1</v>
      </c>
      <c r="G22" s="2"/>
      <c r="H22" s="87">
        <f t="shared" si="0"/>
        <v>0</v>
      </c>
      <c r="I22" s="22"/>
      <c r="J22" s="87"/>
    </row>
    <row r="23" spans="1:10" ht="36.75" customHeight="1">
      <c r="A23" s="1">
        <v>18</v>
      </c>
      <c r="B23" s="19" t="s">
        <v>70</v>
      </c>
      <c r="C23" s="20" t="s">
        <v>69</v>
      </c>
      <c r="D23" s="4" t="s">
        <v>89</v>
      </c>
      <c r="E23" s="2" t="s">
        <v>4</v>
      </c>
      <c r="F23" s="2">
        <v>2</v>
      </c>
      <c r="G23" s="2"/>
      <c r="H23" s="87">
        <f t="shared" si="0"/>
        <v>0</v>
      </c>
      <c r="I23" s="22"/>
      <c r="J23" s="87"/>
    </row>
    <row r="24" spans="1:10" ht="53.25" customHeight="1">
      <c r="A24" s="1">
        <v>19</v>
      </c>
      <c r="B24" s="19" t="s">
        <v>72</v>
      </c>
      <c r="C24" s="20" t="s">
        <v>71</v>
      </c>
      <c r="D24" s="4" t="s">
        <v>101</v>
      </c>
      <c r="E24" s="2" t="s">
        <v>4</v>
      </c>
      <c r="F24" s="2">
        <v>1</v>
      </c>
      <c r="G24" s="2"/>
      <c r="H24" s="87">
        <f t="shared" si="0"/>
        <v>0</v>
      </c>
      <c r="I24" s="22"/>
      <c r="J24" s="87"/>
    </row>
    <row r="25" spans="1:10" ht="58.95" customHeight="1">
      <c r="A25" s="1">
        <v>20</v>
      </c>
      <c r="B25" s="1" t="s">
        <v>41</v>
      </c>
      <c r="C25" s="22" t="s">
        <v>21</v>
      </c>
      <c r="D25" s="4" t="s">
        <v>43</v>
      </c>
      <c r="E25" s="2" t="s">
        <v>4</v>
      </c>
      <c r="F25" s="2">
        <v>3</v>
      </c>
      <c r="G25" s="2"/>
      <c r="H25" s="87">
        <f t="shared" si="0"/>
        <v>0</v>
      </c>
      <c r="I25" s="22"/>
      <c r="J25" s="87"/>
    </row>
    <row r="26" spans="1:10" ht="40.5" customHeight="1">
      <c r="A26" s="1">
        <v>21</v>
      </c>
      <c r="B26" s="1" t="s">
        <v>31</v>
      </c>
      <c r="C26" s="23" t="s">
        <v>116</v>
      </c>
      <c r="D26" s="4" t="s">
        <v>115</v>
      </c>
      <c r="E26" s="1" t="s">
        <v>4</v>
      </c>
      <c r="F26" s="2">
        <v>1</v>
      </c>
      <c r="G26" s="2"/>
      <c r="H26" s="87">
        <f t="shared" si="0"/>
        <v>0</v>
      </c>
      <c r="I26" s="22"/>
      <c r="J26" s="87"/>
    </row>
    <row r="27" spans="1:10" ht="42" customHeight="1">
      <c r="A27" s="1">
        <v>22</v>
      </c>
      <c r="B27" s="16" t="s">
        <v>122</v>
      </c>
      <c r="C27" s="4" t="s">
        <v>120</v>
      </c>
      <c r="D27" s="4" t="s">
        <v>121</v>
      </c>
      <c r="E27" s="1" t="s">
        <v>4</v>
      </c>
      <c r="F27" s="2">
        <v>1</v>
      </c>
      <c r="G27" s="2"/>
      <c r="H27" s="87">
        <f t="shared" si="0"/>
        <v>0</v>
      </c>
      <c r="I27" s="22"/>
      <c r="J27" s="87"/>
    </row>
    <row r="28" spans="1:10" ht="41.25" customHeight="1">
      <c r="A28" s="1">
        <v>23</v>
      </c>
      <c r="B28" s="1" t="s">
        <v>32</v>
      </c>
      <c r="C28" s="4" t="s">
        <v>118</v>
      </c>
      <c r="D28" s="6" t="s">
        <v>119</v>
      </c>
      <c r="E28" s="1" t="s">
        <v>4</v>
      </c>
      <c r="F28" s="2">
        <v>1</v>
      </c>
      <c r="G28" s="2"/>
      <c r="H28" s="87">
        <f t="shared" si="0"/>
        <v>0</v>
      </c>
      <c r="I28" s="22"/>
      <c r="J28" s="87"/>
    </row>
    <row r="29" spans="1:10" ht="54.75" customHeight="1">
      <c r="A29" s="1">
        <v>24</v>
      </c>
      <c r="B29" s="24" t="s">
        <v>33</v>
      </c>
      <c r="C29" s="20" t="s">
        <v>17</v>
      </c>
      <c r="D29" s="4" t="s">
        <v>42</v>
      </c>
      <c r="E29" s="1" t="s">
        <v>4</v>
      </c>
      <c r="F29" s="2">
        <v>1</v>
      </c>
      <c r="G29" s="2"/>
      <c r="H29" s="87">
        <f t="shared" si="0"/>
        <v>0</v>
      </c>
      <c r="I29" s="22"/>
      <c r="J29" s="87"/>
    </row>
    <row r="30" spans="1:10" s="9" customFormat="1" ht="35.25" customHeight="1">
      <c r="A30" s="1">
        <v>25</v>
      </c>
      <c r="B30" s="16" t="s">
        <v>34</v>
      </c>
      <c r="C30" s="4" t="s">
        <v>123</v>
      </c>
      <c r="D30" s="4" t="s">
        <v>124</v>
      </c>
      <c r="E30" s="2" t="s">
        <v>4</v>
      </c>
      <c r="F30" s="2">
        <v>1</v>
      </c>
      <c r="G30" s="2"/>
      <c r="H30" s="87">
        <f t="shared" si="0"/>
        <v>0</v>
      </c>
      <c r="I30" s="22"/>
      <c r="J30" s="22"/>
    </row>
    <row r="31" spans="1:10" ht="39.75" customHeight="1">
      <c r="A31" s="1">
        <v>26</v>
      </c>
      <c r="B31" s="1" t="s">
        <v>53</v>
      </c>
      <c r="C31" s="25" t="s">
        <v>52</v>
      </c>
      <c r="D31" s="4" t="s">
        <v>80</v>
      </c>
      <c r="E31" s="2" t="s">
        <v>4</v>
      </c>
      <c r="F31" s="2">
        <v>1</v>
      </c>
      <c r="G31" s="2"/>
      <c r="H31" s="87">
        <f t="shared" si="0"/>
        <v>0</v>
      </c>
      <c r="I31" s="22"/>
      <c r="J31" s="87"/>
    </row>
    <row r="32" spans="1:10" ht="49.5" customHeight="1">
      <c r="A32" s="1">
        <v>27</v>
      </c>
      <c r="B32" s="16" t="s">
        <v>35</v>
      </c>
      <c r="C32" s="4" t="s">
        <v>12</v>
      </c>
      <c r="D32" s="4" t="s">
        <v>49</v>
      </c>
      <c r="E32" s="2" t="s">
        <v>4</v>
      </c>
      <c r="F32" s="1">
        <v>1</v>
      </c>
      <c r="G32" s="1"/>
      <c r="H32" s="87">
        <f t="shared" si="0"/>
        <v>0</v>
      </c>
      <c r="I32" s="22"/>
      <c r="J32" s="87"/>
    </row>
    <row r="33" spans="1:10" ht="43.5" customHeight="1">
      <c r="A33" s="1">
        <v>28</v>
      </c>
      <c r="B33" s="16" t="s">
        <v>36</v>
      </c>
      <c r="C33" s="22" t="s">
        <v>125</v>
      </c>
      <c r="D33" s="4" t="s">
        <v>126</v>
      </c>
      <c r="E33" s="2" t="s">
        <v>4</v>
      </c>
      <c r="F33" s="1">
        <v>1</v>
      </c>
      <c r="G33" s="1"/>
      <c r="H33" s="87">
        <f t="shared" si="0"/>
        <v>0</v>
      </c>
      <c r="I33" s="22"/>
      <c r="J33" s="87"/>
    </row>
    <row r="34" spans="1:10" ht="31.5" customHeight="1">
      <c r="A34" s="1">
        <v>29</v>
      </c>
      <c r="B34" s="19" t="s">
        <v>77</v>
      </c>
      <c r="C34" s="4" t="s">
        <v>76</v>
      </c>
      <c r="D34" s="4" t="s">
        <v>78</v>
      </c>
      <c r="E34" s="2" t="s">
        <v>4</v>
      </c>
      <c r="F34" s="1">
        <v>2</v>
      </c>
      <c r="G34" s="1"/>
      <c r="H34" s="87">
        <f t="shared" si="0"/>
        <v>0</v>
      </c>
      <c r="I34" s="22"/>
      <c r="J34" s="87"/>
    </row>
    <row r="35" spans="1:10" ht="31.5" customHeight="1">
      <c r="A35" s="1">
        <v>30</v>
      </c>
      <c r="B35" s="15" t="s">
        <v>92</v>
      </c>
      <c r="C35" s="20" t="s">
        <v>91</v>
      </c>
      <c r="D35" s="4" t="s">
        <v>97</v>
      </c>
      <c r="E35" s="2" t="s">
        <v>4</v>
      </c>
      <c r="F35" s="1">
        <v>1</v>
      </c>
      <c r="G35" s="1"/>
      <c r="H35" s="87">
        <f t="shared" si="0"/>
        <v>0</v>
      </c>
      <c r="I35" s="22"/>
      <c r="J35" s="87"/>
    </row>
    <row r="36" spans="1:10" ht="36.75" customHeight="1">
      <c r="A36" s="1">
        <v>31</v>
      </c>
      <c r="B36" s="15" t="s">
        <v>94</v>
      </c>
      <c r="C36" s="26" t="s">
        <v>93</v>
      </c>
      <c r="D36" s="27" t="s">
        <v>96</v>
      </c>
      <c r="E36" s="2" t="s">
        <v>4</v>
      </c>
      <c r="F36" s="1">
        <v>1</v>
      </c>
      <c r="G36" s="1"/>
      <c r="H36" s="87">
        <f t="shared" si="0"/>
        <v>0</v>
      </c>
      <c r="I36" s="22"/>
      <c r="J36" s="87"/>
    </row>
    <row r="37" spans="1:10">
      <c r="G37" s="1"/>
      <c r="H37" s="87">
        <f>SUM(H6:H36)</f>
        <v>0</v>
      </c>
      <c r="I37" s="87"/>
      <c r="J37" s="87"/>
    </row>
    <row r="58" spans="22:22">
      <c r="V58" s="7">
        <v>35.6</v>
      </c>
    </row>
  </sheetData>
  <mergeCells count="1">
    <mergeCell ref="A4:F4"/>
  </mergeCells>
  <hyperlinks>
    <hyperlink ref="D36" r:id="rId1" location="query=C12H16Cl2N2" tooltip="Find all compounds that have this formula" display="https://pubchem.ncbi.nlm.nih.gov/ - query=C12H16Cl2N2"/>
  </hyperlinks>
  <pageMargins left="0.69930555555555596" right="0.69930555555555596" top="0.75" bottom="0.75" header="0.3" footer="0.3"/>
  <pageSetup orientation="portrait" r:id="rId2"/>
  <drawing r:id="rId3"/>
  <legacyDrawing r:id="rId4"/>
  <controls>
    <mc:AlternateContent xmlns:mc="http://schemas.openxmlformats.org/markup-compatibility/2006">
      <mc:Choice Requires="x14">
        <control shapeId="1025" r:id="rId5" name="Control 1">
          <controlPr defaultSize="0" r:id="rId6">
            <anchor moveWithCells="1">
              <from>
                <xdr:col>7</xdr:col>
                <xdr:colOff>0</xdr:colOff>
                <xdr:row>28</xdr:row>
                <xdr:rowOff>624840</xdr:rowOff>
              </from>
              <to>
                <xdr:col>7</xdr:col>
                <xdr:colOff>220980</xdr:colOff>
                <xdr:row>29</xdr:row>
                <xdr:rowOff>167640</xdr:rowOff>
              </to>
            </anchor>
          </controlPr>
        </control>
      </mc:Choice>
      <mc:Fallback>
        <control shapeId="1025" r:id="rId5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2" sqref="G2"/>
    </sheetView>
  </sheetViews>
  <sheetFormatPr defaultRowHeight="14.4"/>
  <cols>
    <col min="1" max="1" width="6.5546875" customWidth="1"/>
    <col min="2" max="2" width="14.88671875" bestFit="1" customWidth="1"/>
    <col min="3" max="3" width="31.109375" bestFit="1" customWidth="1"/>
    <col min="4" max="4" width="46.21875" customWidth="1"/>
    <col min="6" max="6" width="7.88671875" bestFit="1" customWidth="1"/>
    <col min="9" max="9" width="14.21875" customWidth="1"/>
  </cols>
  <sheetData>
    <row r="1" spans="1:10">
      <c r="A1" s="92" t="s">
        <v>142</v>
      </c>
      <c r="B1" s="91"/>
      <c r="C1" s="91"/>
      <c r="D1" s="91"/>
      <c r="E1" s="91"/>
      <c r="F1" s="91"/>
    </row>
    <row r="2" spans="1:10" ht="60">
      <c r="A2" s="5" t="s">
        <v>18</v>
      </c>
      <c r="B2" s="28" t="s">
        <v>23</v>
      </c>
      <c r="C2" s="5" t="s">
        <v>0</v>
      </c>
      <c r="D2" s="5" t="s">
        <v>1</v>
      </c>
      <c r="E2" s="3" t="s">
        <v>7</v>
      </c>
      <c r="F2" s="3" t="s">
        <v>3</v>
      </c>
      <c r="G2" s="43" t="s">
        <v>134</v>
      </c>
      <c r="H2" s="43" t="s">
        <v>135</v>
      </c>
      <c r="I2" s="43" t="s">
        <v>136</v>
      </c>
      <c r="J2" s="43" t="s">
        <v>137</v>
      </c>
    </row>
    <row r="3" spans="1:10" ht="43.2">
      <c r="A3" s="1">
        <v>1</v>
      </c>
      <c r="B3" s="15" t="s">
        <v>105</v>
      </c>
      <c r="C3" s="29" t="s">
        <v>73</v>
      </c>
      <c r="D3" s="4" t="s">
        <v>90</v>
      </c>
      <c r="E3" s="19" t="s">
        <v>4</v>
      </c>
      <c r="F3" s="84">
        <v>10</v>
      </c>
      <c r="G3" s="48"/>
      <c r="H3" s="56">
        <f>G3*F3</f>
        <v>0</v>
      </c>
      <c r="I3" s="48"/>
      <c r="J3" s="48"/>
    </row>
    <row r="4" spans="1:10" ht="28.8">
      <c r="A4" s="1">
        <v>2</v>
      </c>
      <c r="B4" s="15" t="s">
        <v>104</v>
      </c>
      <c r="C4" s="14" t="s">
        <v>60</v>
      </c>
      <c r="D4" s="4" t="s">
        <v>106</v>
      </c>
      <c r="E4" s="19" t="s">
        <v>4</v>
      </c>
      <c r="F4" s="84">
        <v>1</v>
      </c>
      <c r="G4" s="48"/>
      <c r="H4" s="56">
        <f t="shared" ref="H4:H8" si="0">G4*F4</f>
        <v>0</v>
      </c>
      <c r="I4" s="48"/>
      <c r="J4" s="48"/>
    </row>
    <row r="5" spans="1:10" ht="72">
      <c r="A5" s="1">
        <v>3</v>
      </c>
      <c r="B5" s="2" t="s">
        <v>37</v>
      </c>
      <c r="C5" s="23" t="s">
        <v>16</v>
      </c>
      <c r="D5" s="4" t="s">
        <v>84</v>
      </c>
      <c r="E5" s="19" t="s">
        <v>4</v>
      </c>
      <c r="F5" s="84">
        <v>6</v>
      </c>
      <c r="G5" s="48"/>
      <c r="H5" s="56">
        <f t="shared" si="0"/>
        <v>0</v>
      </c>
      <c r="I5" s="48"/>
      <c r="J5" s="48"/>
    </row>
    <row r="6" spans="1:10" ht="28.8">
      <c r="A6" s="1">
        <v>4</v>
      </c>
      <c r="B6" s="2" t="s">
        <v>99</v>
      </c>
      <c r="C6" s="30" t="s">
        <v>98</v>
      </c>
      <c r="D6" s="4" t="s">
        <v>95</v>
      </c>
      <c r="E6" s="19" t="s">
        <v>4</v>
      </c>
      <c r="F6" s="85">
        <v>4</v>
      </c>
      <c r="G6" s="48"/>
      <c r="H6" s="56">
        <f t="shared" si="0"/>
        <v>0</v>
      </c>
      <c r="I6" s="48"/>
      <c r="J6" s="48"/>
    </row>
    <row r="7" spans="1:10" ht="86.4">
      <c r="A7" s="1">
        <v>5</v>
      </c>
      <c r="B7" s="33" t="s">
        <v>130</v>
      </c>
      <c r="C7" s="31" t="s">
        <v>129</v>
      </c>
      <c r="D7" s="32" t="s">
        <v>131</v>
      </c>
      <c r="E7" s="19" t="s">
        <v>4</v>
      </c>
      <c r="F7" s="86">
        <v>1</v>
      </c>
      <c r="G7" s="48"/>
      <c r="H7" s="56">
        <f t="shared" si="0"/>
        <v>0</v>
      </c>
      <c r="I7" s="48"/>
      <c r="J7" s="48"/>
    </row>
    <row r="8" spans="1:10" ht="115.2">
      <c r="A8" s="1">
        <v>6</v>
      </c>
      <c r="B8" s="19" t="s">
        <v>82</v>
      </c>
      <c r="C8" s="34" t="s">
        <v>83</v>
      </c>
      <c r="D8" s="35" t="s">
        <v>81</v>
      </c>
      <c r="E8" s="1" t="s">
        <v>4</v>
      </c>
      <c r="F8" s="86">
        <v>30</v>
      </c>
      <c r="G8" s="48"/>
      <c r="H8" s="56">
        <f t="shared" si="0"/>
        <v>0</v>
      </c>
      <c r="I8" s="48"/>
      <c r="J8" s="48"/>
    </row>
    <row r="9" spans="1:10">
      <c r="G9" s="48"/>
      <c r="H9" s="48">
        <f>SUM(H3:H8)</f>
        <v>0</v>
      </c>
      <c r="I9" s="48"/>
      <c r="J9" s="48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4" workbookViewId="0">
      <selection activeCell="D13" sqref="D13"/>
    </sheetView>
  </sheetViews>
  <sheetFormatPr defaultColWidth="9" defaultRowHeight="12"/>
  <cols>
    <col min="1" max="1" width="5.21875" style="65" customWidth="1"/>
    <col min="2" max="2" width="17.77734375" style="65" customWidth="1"/>
    <col min="3" max="3" width="41.77734375" style="66" customWidth="1"/>
    <col min="4" max="4" width="71.77734375" style="67" customWidth="1"/>
    <col min="5" max="5" width="15.21875" style="65" customWidth="1"/>
    <col min="6" max="6" width="13.33203125" style="68" customWidth="1"/>
    <col min="7" max="16384" width="9" style="69"/>
  </cols>
  <sheetData>
    <row r="1" spans="1:10" s="38" customFormat="1" ht="43.05" customHeight="1">
      <c r="A1" s="93" t="s">
        <v>141</v>
      </c>
      <c r="B1" s="94"/>
      <c r="C1" s="94"/>
      <c r="D1" s="94"/>
      <c r="E1" s="94"/>
      <c r="F1" s="94"/>
    </row>
    <row r="2" spans="1:10" s="44" customFormat="1" ht="33" customHeight="1">
      <c r="A2" s="39" t="s">
        <v>18</v>
      </c>
      <c r="B2" s="40" t="s">
        <v>23</v>
      </c>
      <c r="C2" s="39" t="s">
        <v>0</v>
      </c>
      <c r="D2" s="41" t="s">
        <v>1</v>
      </c>
      <c r="E2" s="41" t="s">
        <v>7</v>
      </c>
      <c r="F2" s="42" t="s">
        <v>8</v>
      </c>
      <c r="G2" s="43" t="s">
        <v>134</v>
      </c>
      <c r="H2" s="43" t="s">
        <v>135</v>
      </c>
      <c r="I2" s="43" t="s">
        <v>136</v>
      </c>
      <c r="J2" s="43" t="s">
        <v>137</v>
      </c>
    </row>
    <row r="3" spans="1:10" s="44" customFormat="1" ht="49.05" customHeight="1">
      <c r="A3" s="45">
        <v>1</v>
      </c>
      <c r="B3" s="49" t="s">
        <v>85</v>
      </c>
      <c r="C3" s="50" t="s">
        <v>86</v>
      </c>
      <c r="D3" s="51" t="s">
        <v>139</v>
      </c>
      <c r="E3" s="52" t="s">
        <v>4</v>
      </c>
      <c r="F3" s="88">
        <v>2</v>
      </c>
      <c r="G3" s="48"/>
      <c r="H3" s="48">
        <f t="shared" ref="H3:H7" si="0">G3*F3</f>
        <v>0</v>
      </c>
      <c r="I3" s="48"/>
      <c r="J3" s="48"/>
    </row>
    <row r="4" spans="1:10" s="44" customFormat="1" ht="47.55" customHeight="1">
      <c r="A4" s="45">
        <v>2</v>
      </c>
      <c r="B4" s="53" t="s">
        <v>38</v>
      </c>
      <c r="C4" s="54" t="s">
        <v>13</v>
      </c>
      <c r="D4" s="46" t="s">
        <v>140</v>
      </c>
      <c r="E4" s="47" t="s">
        <v>4</v>
      </c>
      <c r="F4" s="55">
        <v>2</v>
      </c>
      <c r="G4" s="56"/>
      <c r="H4" s="48">
        <f t="shared" si="0"/>
        <v>0</v>
      </c>
      <c r="I4" s="48"/>
      <c r="J4" s="48"/>
    </row>
    <row r="5" spans="1:10" s="59" customFormat="1" ht="35.25" customHeight="1">
      <c r="A5" s="45">
        <v>3</v>
      </c>
      <c r="B5" s="57" t="s">
        <v>103</v>
      </c>
      <c r="C5" s="54" t="s">
        <v>59</v>
      </c>
      <c r="D5" s="46" t="s">
        <v>100</v>
      </c>
      <c r="E5" s="47" t="s">
        <v>4</v>
      </c>
      <c r="F5" s="55">
        <v>2</v>
      </c>
      <c r="G5" s="58"/>
      <c r="H5" s="48">
        <f t="shared" si="0"/>
        <v>0</v>
      </c>
      <c r="I5" s="58"/>
      <c r="J5" s="58"/>
    </row>
    <row r="6" spans="1:10" s="44" customFormat="1" ht="69.75" customHeight="1">
      <c r="A6" s="45">
        <v>4</v>
      </c>
      <c r="B6" s="49" t="s">
        <v>39</v>
      </c>
      <c r="C6" s="60" t="s">
        <v>14</v>
      </c>
      <c r="D6" s="46" t="s">
        <v>19</v>
      </c>
      <c r="E6" s="47" t="s">
        <v>4</v>
      </c>
      <c r="F6" s="61">
        <v>6</v>
      </c>
      <c r="G6" s="48"/>
      <c r="H6" s="48">
        <f t="shared" si="0"/>
        <v>0</v>
      </c>
      <c r="I6" s="48"/>
      <c r="J6" s="48"/>
    </row>
    <row r="7" spans="1:10" s="44" customFormat="1" ht="76.5" customHeight="1">
      <c r="A7" s="45">
        <v>5</v>
      </c>
      <c r="B7" s="49" t="s">
        <v>40</v>
      </c>
      <c r="C7" s="54" t="s">
        <v>15</v>
      </c>
      <c r="D7" s="46" t="s">
        <v>51</v>
      </c>
      <c r="E7" s="47" t="s">
        <v>4</v>
      </c>
      <c r="F7" s="61">
        <v>3</v>
      </c>
      <c r="G7" s="48"/>
      <c r="H7" s="48">
        <f t="shared" si="0"/>
        <v>0</v>
      </c>
      <c r="I7" s="48"/>
      <c r="J7" s="48"/>
    </row>
    <row r="8" spans="1:10" s="44" customFormat="1">
      <c r="A8" s="38"/>
      <c r="B8" s="38"/>
      <c r="C8" s="62"/>
      <c r="D8" s="63"/>
      <c r="E8" s="38"/>
      <c r="F8" s="64"/>
      <c r="G8" s="48"/>
      <c r="H8" s="48">
        <f>SUM(H3:H7)</f>
        <v>0</v>
      </c>
      <c r="I8" s="48"/>
      <c r="J8" s="48"/>
    </row>
    <row r="9" spans="1:10" s="44" customFormat="1">
      <c r="A9" s="38"/>
      <c r="B9" s="38"/>
      <c r="C9" s="62"/>
      <c r="D9" s="63"/>
      <c r="E9" s="38"/>
      <c r="F9" s="64"/>
    </row>
    <row r="10" spans="1:10" s="44" customFormat="1">
      <c r="A10" s="38"/>
      <c r="B10" s="38"/>
      <c r="C10" s="62"/>
      <c r="D10" s="63"/>
      <c r="E10" s="38"/>
      <c r="F10" s="64"/>
    </row>
    <row r="11" spans="1:10" s="44" customFormat="1">
      <c r="A11" s="38"/>
      <c r="B11" s="38"/>
      <c r="C11" s="62"/>
      <c r="D11" s="63"/>
      <c r="E11" s="38"/>
      <c r="F11" s="64"/>
    </row>
    <row r="12" spans="1:10" s="44" customFormat="1">
      <c r="A12" s="38"/>
      <c r="B12" s="38"/>
      <c r="C12" s="62"/>
      <c r="D12" s="63"/>
      <c r="E12" s="38"/>
      <c r="F12" s="64"/>
    </row>
    <row r="13" spans="1:10" s="44" customFormat="1">
      <c r="A13" s="38"/>
      <c r="B13" s="38"/>
      <c r="C13" s="62"/>
      <c r="D13" s="63"/>
      <c r="E13" s="38"/>
      <c r="F13" s="64"/>
    </row>
    <row r="14" spans="1:10" s="44" customFormat="1">
      <c r="A14" s="38"/>
      <c r="B14" s="38"/>
      <c r="C14" s="62"/>
      <c r="D14" s="63"/>
      <c r="E14" s="38"/>
      <c r="F14" s="64"/>
    </row>
    <row r="15" spans="1:10" s="44" customFormat="1">
      <c r="A15" s="38"/>
      <c r="B15" s="38"/>
      <c r="C15" s="62"/>
      <c r="D15" s="63"/>
      <c r="E15" s="38"/>
      <c r="F15" s="64"/>
    </row>
    <row r="16" spans="1:10" s="44" customFormat="1">
      <c r="A16" s="38"/>
      <c r="B16" s="38"/>
      <c r="C16" s="62"/>
      <c r="D16" s="63"/>
      <c r="E16" s="38"/>
      <c r="F16" s="64"/>
    </row>
    <row r="17" spans="1:6" s="44" customFormat="1">
      <c r="A17" s="38"/>
      <c r="B17" s="38"/>
      <c r="C17" s="62"/>
      <c r="D17" s="63"/>
      <c r="E17" s="38"/>
      <c r="F17" s="64"/>
    </row>
    <row r="18" spans="1:6" s="44" customFormat="1">
      <c r="A18" s="38"/>
      <c r="B18" s="38"/>
      <c r="C18" s="62"/>
      <c r="D18" s="63"/>
      <c r="E18" s="38"/>
      <c r="F18" s="64"/>
    </row>
    <row r="19" spans="1:6" s="44" customFormat="1">
      <c r="A19" s="38"/>
      <c r="B19" s="38"/>
      <c r="C19" s="62"/>
      <c r="D19" s="63"/>
      <c r="E19" s="38"/>
      <c r="F19" s="64"/>
    </row>
    <row r="20" spans="1:6" s="44" customFormat="1">
      <c r="A20" s="38"/>
      <c r="B20" s="38"/>
      <c r="C20" s="62"/>
      <c r="D20" s="63"/>
      <c r="E20" s="38"/>
      <c r="F20" s="64"/>
    </row>
    <row r="21" spans="1:6" s="44" customFormat="1">
      <c r="A21" s="38"/>
      <c r="B21" s="38"/>
      <c r="C21" s="62"/>
      <c r="D21" s="63"/>
      <c r="E21" s="38"/>
      <c r="F21" s="64"/>
    </row>
    <row r="22" spans="1:6" s="44" customFormat="1">
      <c r="A22" s="38"/>
      <c r="B22" s="38"/>
      <c r="C22" s="62"/>
      <c r="D22" s="63"/>
      <c r="E22" s="38"/>
      <c r="F22" s="64"/>
    </row>
    <row r="23" spans="1:6" s="44" customFormat="1">
      <c r="A23" s="38"/>
      <c r="B23" s="38"/>
      <c r="C23" s="62"/>
      <c r="D23" s="63"/>
      <c r="E23" s="38"/>
      <c r="F23" s="64"/>
    </row>
    <row r="24" spans="1:6" s="44" customFormat="1">
      <c r="A24" s="38"/>
      <c r="B24" s="38"/>
      <c r="C24" s="62"/>
      <c r="D24" s="63"/>
      <c r="E24" s="38"/>
      <c r="F24" s="64"/>
    </row>
    <row r="25" spans="1:6" s="44" customFormat="1">
      <c r="A25" s="38"/>
      <c r="B25" s="38"/>
      <c r="C25" s="62"/>
      <c r="D25" s="63"/>
      <c r="E25" s="38"/>
      <c r="F25" s="64"/>
    </row>
    <row r="26" spans="1:6" s="44" customFormat="1">
      <c r="A26" s="38"/>
      <c r="B26" s="38"/>
      <c r="C26" s="62"/>
      <c r="D26" s="63"/>
      <c r="E26" s="38"/>
      <c r="F26" s="64"/>
    </row>
    <row r="27" spans="1:6" s="44" customFormat="1">
      <c r="A27" s="38"/>
      <c r="B27" s="38"/>
      <c r="C27" s="62"/>
      <c r="D27" s="63"/>
      <c r="E27" s="38"/>
      <c r="F27" s="64"/>
    </row>
    <row r="28" spans="1:6" s="44" customFormat="1">
      <c r="A28" s="38"/>
      <c r="B28" s="38"/>
      <c r="C28" s="62"/>
      <c r="D28" s="63"/>
      <c r="E28" s="38"/>
      <c r="F28" s="64"/>
    </row>
    <row r="29" spans="1:6" s="44" customFormat="1">
      <c r="A29" s="38"/>
      <c r="B29" s="38"/>
      <c r="C29" s="62"/>
      <c r="D29" s="63"/>
      <c r="E29" s="38"/>
      <c r="F29" s="64"/>
    </row>
    <row r="30" spans="1:6" s="44" customFormat="1">
      <c r="A30" s="38"/>
      <c r="B30" s="38"/>
      <c r="C30" s="62"/>
      <c r="D30" s="63"/>
      <c r="E30" s="38"/>
      <c r="F30" s="64"/>
    </row>
    <row r="31" spans="1:6" s="44" customFormat="1">
      <c r="A31" s="38"/>
      <c r="B31" s="38"/>
      <c r="C31" s="62"/>
      <c r="D31" s="63"/>
      <c r="E31" s="38"/>
      <c r="F31" s="64"/>
    </row>
    <row r="32" spans="1:6" s="44" customFormat="1">
      <c r="A32" s="38"/>
      <c r="B32" s="38"/>
      <c r="C32" s="62"/>
      <c r="D32" s="63"/>
      <c r="E32" s="38"/>
      <c r="F32" s="64"/>
    </row>
    <row r="33" spans="1:6" s="44" customFormat="1">
      <c r="A33" s="38"/>
      <c r="B33" s="38"/>
      <c r="C33" s="62"/>
      <c r="D33" s="63"/>
      <c r="E33" s="38"/>
      <c r="F33" s="64"/>
    </row>
    <row r="34" spans="1:6" s="44" customFormat="1">
      <c r="A34" s="38"/>
      <c r="B34" s="38"/>
      <c r="C34" s="62"/>
      <c r="D34" s="63"/>
      <c r="E34" s="38"/>
      <c r="F34" s="64"/>
    </row>
    <row r="35" spans="1:6" s="44" customFormat="1">
      <c r="A35" s="38"/>
      <c r="B35" s="38"/>
      <c r="C35" s="62"/>
      <c r="D35" s="63"/>
      <c r="E35" s="38"/>
      <c r="F35" s="64"/>
    </row>
    <row r="36" spans="1:6" s="44" customFormat="1">
      <c r="A36" s="38"/>
      <c r="B36" s="38"/>
      <c r="C36" s="62"/>
      <c r="D36" s="63"/>
      <c r="E36" s="38"/>
      <c r="F36" s="64"/>
    </row>
  </sheetData>
  <mergeCells count="1">
    <mergeCell ref="A1:F1"/>
  </mergeCells>
  <pageMargins left="0.69930555555555596" right="0.69930555555555596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D10" sqref="D10"/>
    </sheetView>
  </sheetViews>
  <sheetFormatPr defaultColWidth="9" defaultRowHeight="12"/>
  <cols>
    <col min="1" max="1" width="4.33203125" style="65" customWidth="1"/>
    <col min="2" max="2" width="17.21875" style="69" customWidth="1"/>
    <col min="3" max="3" width="28.5546875" style="83" customWidth="1"/>
    <col min="4" max="4" width="64.6640625" style="69" customWidth="1"/>
    <col min="5" max="5" width="17.21875" style="69" customWidth="1"/>
    <col min="6" max="6" width="15.21875" style="69" customWidth="1"/>
    <col min="7" max="16384" width="9" style="69"/>
  </cols>
  <sheetData>
    <row r="1" spans="1:10" ht="39.6" customHeight="1">
      <c r="A1" s="93" t="s">
        <v>138</v>
      </c>
      <c r="B1" s="94"/>
      <c r="C1" s="94"/>
      <c r="D1" s="94"/>
      <c r="E1" s="94"/>
      <c r="F1" s="94"/>
    </row>
    <row r="2" spans="1:10" s="44" customFormat="1" ht="33" customHeight="1">
      <c r="A2" s="39" t="s">
        <v>18</v>
      </c>
      <c r="B2" s="70" t="s">
        <v>23</v>
      </c>
      <c r="C2" s="71" t="s">
        <v>0</v>
      </c>
      <c r="D2" s="72" t="s">
        <v>1</v>
      </c>
      <c r="E2" s="73" t="s">
        <v>2</v>
      </c>
      <c r="F2" s="74" t="s">
        <v>3</v>
      </c>
      <c r="G2" s="43" t="s">
        <v>134</v>
      </c>
      <c r="H2" s="43" t="s">
        <v>135</v>
      </c>
      <c r="I2" s="43" t="s">
        <v>136</v>
      </c>
      <c r="J2" s="43" t="s">
        <v>137</v>
      </c>
    </row>
    <row r="3" spans="1:10" s="44" customFormat="1" ht="55.5" customHeight="1">
      <c r="A3" s="75">
        <v>1</v>
      </c>
      <c r="B3" s="76" t="s">
        <v>128</v>
      </c>
      <c r="C3" s="77" t="s">
        <v>127</v>
      </c>
      <c r="D3" s="78" t="s">
        <v>133</v>
      </c>
      <c r="E3" s="53" t="s">
        <v>4</v>
      </c>
      <c r="F3" s="79">
        <v>1</v>
      </c>
      <c r="G3" s="43"/>
      <c r="H3" s="80">
        <f>G3*F3</f>
        <v>0</v>
      </c>
      <c r="I3" s="43"/>
      <c r="J3" s="43"/>
    </row>
    <row r="4" spans="1:10" ht="36">
      <c r="A4" s="45">
        <v>2</v>
      </c>
      <c r="B4" s="53" t="s">
        <v>111</v>
      </c>
      <c r="C4" s="81" t="s">
        <v>110</v>
      </c>
      <c r="D4" s="82" t="s">
        <v>132</v>
      </c>
      <c r="E4" s="45" t="s">
        <v>4</v>
      </c>
      <c r="F4" s="45">
        <v>2</v>
      </c>
      <c r="G4" s="43"/>
      <c r="H4" s="80">
        <f>G4*F4</f>
        <v>0</v>
      </c>
      <c r="I4" s="43"/>
      <c r="J4" s="43"/>
    </row>
    <row r="5" spans="1:10">
      <c r="G5" s="43"/>
      <c r="H5" s="43">
        <f>SUM(H3:H4)</f>
        <v>0</v>
      </c>
      <c r="I5" s="43"/>
      <c r="J5" s="43"/>
    </row>
  </sheetData>
  <mergeCells count="1">
    <mergeCell ref="A1:F1"/>
  </mergeCells>
  <pageMargins left="0.69930555555555596" right="0.6993055555555559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დანართი 1 რეაქტივები</vt:lpstr>
      <vt:lpstr>დანართი N2 დამხმარე მოწყობილობა</vt:lpstr>
      <vt:lpstr>დან 3 სახარჯი მასალა</vt:lpstr>
      <vt:lpstr>დან 4 ჭურჭელი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Jokhadze</dc:creator>
  <cp:lastModifiedBy>Ketevan Kandelaki</cp:lastModifiedBy>
  <dcterms:created xsi:type="dcterms:W3CDTF">2017-10-24T11:08:00Z</dcterms:created>
  <dcterms:modified xsi:type="dcterms:W3CDTF">2022-01-27T16:15:58Z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